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lia_000\Desktop\"/>
    </mc:Choice>
  </mc:AlternateContent>
  <bookViews>
    <workbookView xWindow="0" yWindow="0" windowWidth="20490" windowHeight="73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4" i="1" l="1"/>
  <c r="H61" i="1"/>
  <c r="H21" i="1"/>
  <c r="E61" i="1" l="1"/>
  <c r="D61" i="1"/>
  <c r="D21" i="1"/>
  <c r="E21" i="1"/>
  <c r="F61" i="1"/>
  <c r="G61" i="1"/>
  <c r="G21" i="1"/>
  <c r="D64" i="1" l="1"/>
  <c r="E64" i="1"/>
  <c r="G64" i="1"/>
  <c r="F21" i="1"/>
  <c r="F64" i="1" s="1"/>
</calcChain>
</file>

<file path=xl/sharedStrings.xml><?xml version="1.0" encoding="utf-8"?>
<sst xmlns="http://schemas.openxmlformats.org/spreadsheetml/2006/main" count="78" uniqueCount="69">
  <si>
    <t>2016 NEA Budget</t>
  </si>
  <si>
    <t>2016 Final</t>
  </si>
  <si>
    <t>2015 Requested</t>
  </si>
  <si>
    <t>Membership dues</t>
  </si>
  <si>
    <t>Spring meeting</t>
  </si>
  <si>
    <t>Vendor fees</t>
  </si>
  <si>
    <t>Registration fees</t>
  </si>
  <si>
    <t>Workshop fees</t>
  </si>
  <si>
    <t>Fall meeting</t>
  </si>
  <si>
    <t>Workshop registration fees</t>
  </si>
  <si>
    <t>Newsletter ads</t>
  </si>
  <si>
    <t>Mailing list sales</t>
  </si>
  <si>
    <t>Interest and dividends</t>
  </si>
  <si>
    <t>Donations</t>
  </si>
  <si>
    <t>Hale Award</t>
  </si>
  <si>
    <t>Haas Award</t>
  </si>
  <si>
    <t>von Salis Scholarship</t>
  </si>
  <si>
    <t>Scholarship</t>
  </si>
  <si>
    <t>A/V Award</t>
  </si>
  <si>
    <t>Administrative</t>
  </si>
  <si>
    <t>Accountant</t>
  </si>
  <si>
    <t>Accountating software</t>
  </si>
  <si>
    <t>Promotion/Marketing</t>
  </si>
  <si>
    <t>Bank service charges</t>
  </si>
  <si>
    <t>Dues and subscriptions</t>
  </si>
  <si>
    <t>Fees</t>
  </si>
  <si>
    <t>Finance charges</t>
  </si>
  <si>
    <t>Insurance</t>
  </si>
  <si>
    <t>Supplies</t>
  </si>
  <si>
    <t>Postage</t>
  </si>
  <si>
    <t>Printing/Reproduction</t>
  </si>
  <si>
    <t>Election expenses</t>
  </si>
  <si>
    <t>Online payment processing fees</t>
  </si>
  <si>
    <t>Processing fees - donations</t>
  </si>
  <si>
    <t>Processing fees - dues</t>
  </si>
  <si>
    <t>Website</t>
  </si>
  <si>
    <t>Program</t>
  </si>
  <si>
    <t>Awards</t>
  </si>
  <si>
    <t>see spring meeting budget for details</t>
  </si>
  <si>
    <t>see fall meeting budget for details</t>
  </si>
  <si>
    <t>Workshops</t>
  </si>
  <si>
    <t>Newsletter</t>
  </si>
  <si>
    <t>Inclusion &amp; Diversity</t>
  </si>
  <si>
    <t>Meet-ups</t>
  </si>
  <si>
    <t>Roundtables</t>
  </si>
  <si>
    <t>DSA, AAA</t>
  </si>
  <si>
    <t>Scholarships</t>
  </si>
  <si>
    <t>REPS</t>
  </si>
  <si>
    <t>LGBTQ</t>
  </si>
  <si>
    <t>TOTAL INCOME</t>
  </si>
  <si>
    <t>Unrestricted</t>
  </si>
  <si>
    <t>TOTAL EXPENSES</t>
  </si>
  <si>
    <t>NET INCOME</t>
  </si>
  <si>
    <t>Reconciliation adjustment</t>
  </si>
  <si>
    <t>Catering</t>
  </si>
  <si>
    <t>Transfers</t>
  </si>
  <si>
    <t>annual contribution to Haas Award</t>
  </si>
  <si>
    <t>2015 Final</t>
  </si>
  <si>
    <t>Training fee</t>
  </si>
  <si>
    <t>MARAC payment</t>
  </si>
  <si>
    <t>Travel</t>
  </si>
  <si>
    <t>ADA compliance</t>
  </si>
  <si>
    <t>Student writing prize</t>
  </si>
  <si>
    <t xml:space="preserve">INCOME: </t>
  </si>
  <si>
    <t xml:space="preserve">EXPENSES: </t>
  </si>
  <si>
    <t>2016 Requested</t>
  </si>
  <si>
    <t>2017 Requested</t>
  </si>
  <si>
    <t>SAA, JCAS, NCH, RAAC, etc.</t>
  </si>
  <si>
    <t>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</si>
</sst>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#,##0.00;\-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/>
    <xf numFmtId="0" fontId="3" fillId="0" borderId="0" xfId="0" applyFont="1" applyAlignment="1">
      <alignment wrapText="1"/>
    </xf>
    <xf numFmtId="44" fontId="3" fillId="0" borderId="0" xfId="0" applyNumberFormat="1" applyFont="1" applyAlignment="1">
      <alignment wrapText="1"/>
    </xf>
    <xf numFmtId="0" fontId="0" fillId="0" borderId="0" xfId="0" applyAlignment="1">
      <alignment wrapText="1"/>
    </xf>
    <xf numFmtId="44" fontId="0" fillId="0" borderId="0" xfId="0" applyNumberFormat="1"/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44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44" fontId="0" fillId="0" borderId="0" xfId="0" applyNumberFormat="1" applyFill="1" applyBorder="1" applyAlignment="1">
      <alignment wrapText="1"/>
    </xf>
    <xf numFmtId="44" fontId="0" fillId="0" borderId="1" xfId="0" applyNumberFormat="1" applyBorder="1"/>
    <xf numFmtId="44" fontId="0" fillId="0" borderId="0" xfId="0" applyNumberFormat="1" applyAlignment="1">
      <alignment wrapText="1"/>
    </xf>
    <xf numFmtId="44" fontId="0" fillId="0" borderId="1" xfId="0" applyNumberFormat="1" applyBorder="1" applyAlignment="1">
      <alignment wrapText="1"/>
    </xf>
    <xf numFmtId="44" fontId="0" fillId="0" borderId="0" xfId="0" applyNumberFormat="1" applyBorder="1"/>
    <xf numFmtId="0" fontId="1" fillId="0" borderId="0" xfId="0" applyFont="1" applyAlignment="1">
      <alignment wrapText="1"/>
    </xf>
    <xf numFmtId="44" fontId="0" fillId="0" borderId="0" xfId="0" applyNumberFormat="1" applyBorder="1" applyAlignment="1"/>
    <xf numFmtId="49" fontId="5" fillId="0" borderId="0" xfId="0" applyNumberFormat="1" applyFont="1"/>
    <xf numFmtId="164" fontId="6" fillId="0" borderId="0" xfId="0" applyNumberFormat="1" applyFont="1"/>
    <xf numFmtId="164" fontId="6" fillId="0" borderId="0" xfId="0" applyNumberFormat="1" applyFont="1" applyBorder="1"/>
    <xf numFmtId="44" fontId="1" fillId="0" borderId="0" xfId="0" applyNumberFormat="1" applyFont="1"/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44" fontId="0" fillId="0" borderId="1" xfId="0" applyNumberFormat="1" applyFont="1" applyBorder="1" applyAlignment="1">
      <alignment wrapText="1"/>
    </xf>
    <xf numFmtId="44" fontId="0" fillId="0" borderId="0" xfId="0" applyNumberFormat="1" applyFont="1"/>
    <xf numFmtId="0" fontId="0" fillId="0" borderId="0" xfId="0"/>
    <xf numFmtId="44" fontId="0" fillId="0" borderId="0" xfId="0" applyNumberFormat="1" applyAlignment="1">
      <alignment wrapText="1"/>
    </xf>
    <xf numFmtId="44" fontId="1" fillId="0" borderId="0" xfId="0" applyNumberFormat="1" applyFont="1"/>
    <xf numFmtId="44" fontId="1" fillId="0" borderId="0" xfId="0" applyNumberFormat="1" applyFont="1" applyAlignment="1">
      <alignment wrapText="1"/>
    </xf>
    <xf numFmtId="44" fontId="0" fillId="0" borderId="0" xfId="0" applyNumberFormat="1" applyFont="1" applyAlignment="1">
      <alignment wrapText="1"/>
    </xf>
    <xf numFmtId="44" fontId="1" fillId="0" borderId="0" xfId="0" applyNumberFormat="1" applyFont="1" applyBorder="1"/>
    <xf numFmtId="0" fontId="0" fillId="0" borderId="0" xfId="0" applyFont="1" applyAlignment="1">
      <alignment wrapText="1"/>
    </xf>
    <xf numFmtId="0" fontId="0" fillId="0" borderId="0" xfId="0" applyFont="1" applyBorder="1"/>
    <xf numFmtId="44" fontId="0" fillId="0" borderId="0" xfId="0" applyNumberFormat="1" applyFont="1" applyBorder="1" applyAlignment="1">
      <alignment wrapText="1"/>
    </xf>
    <xf numFmtId="44" fontId="0" fillId="0" borderId="0" xfId="0" applyNumberFormat="1" applyFont="1" applyBorder="1"/>
    <xf numFmtId="44" fontId="0" fillId="0" borderId="0" xfId="0" applyNumberFormat="1" applyFont="1" applyFill="1" applyBorder="1" applyAlignment="1">
      <alignment wrapText="1"/>
    </xf>
    <xf numFmtId="44" fontId="0" fillId="0" borderId="1" xfId="0" applyNumberFormat="1" applyFont="1" applyBorder="1"/>
    <xf numFmtId="44" fontId="0" fillId="0" borderId="1" xfId="0" applyNumberFormat="1" applyFont="1" applyBorder="1" applyAlignment="1">
      <alignment wrapText="1"/>
    </xf>
    <xf numFmtId="44" fontId="0" fillId="0" borderId="0" xfId="0" applyNumberFormat="1" applyFont="1" applyFill="1" applyBorder="1"/>
    <xf numFmtId="0" fontId="7" fillId="0" borderId="0" xfId="0" applyNumberFormat="1" applyFont="1" applyBorder="1" applyAlignment="1">
      <alignment wrapText="1"/>
    </xf>
    <xf numFmtId="44" fontId="8" fillId="0" borderId="0" xfId="0" applyNumberFormat="1" applyFont="1" applyBorder="1"/>
    <xf numFmtId="44" fontId="8" fillId="0" borderId="0" xfId="0" applyNumberFormat="1" applyFont="1" applyFill="1" applyBorder="1"/>
    <xf numFmtId="44" fontId="8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0"/>
  <sheetViews>
    <sheetView tabSelected="1" workbookViewId="0">
      <selection activeCell="H54" sqref="H54"/>
    </sheetView>
  </sheetViews>
  <sheetFormatPr defaultRowHeight="15" x14ac:dyDescent="0.25"/>
  <cols>
    <col min="1" max="1" width="22.5703125" customWidth="1"/>
    <col min="2" max="2" width="22.28515625" customWidth="1"/>
    <col min="3" max="3" width="24.5703125" style="4" customWidth="1"/>
    <col min="4" max="5" width="15.42578125" style="4" customWidth="1"/>
    <col min="6" max="7" width="15.42578125" customWidth="1"/>
    <col min="8" max="8" width="13.42578125" style="33" customWidth="1"/>
    <col min="9" max="9" width="12.140625" customWidth="1"/>
    <col min="10" max="10" width="14.7109375" customWidth="1"/>
  </cols>
  <sheetData>
    <row r="1" spans="1:9" s="2" customFormat="1" ht="30" x14ac:dyDescent="0.25">
      <c r="A1" s="1" t="s">
        <v>0</v>
      </c>
      <c r="D1" s="2" t="s">
        <v>2</v>
      </c>
      <c r="E1" s="2" t="s">
        <v>57</v>
      </c>
      <c r="F1" s="3" t="s">
        <v>65</v>
      </c>
      <c r="G1" s="3" t="s">
        <v>1</v>
      </c>
      <c r="H1" s="40" t="s">
        <v>66</v>
      </c>
      <c r="I1" s="3"/>
    </row>
    <row r="2" spans="1:9" x14ac:dyDescent="0.25">
      <c r="F2" s="5"/>
      <c r="G2" s="5"/>
    </row>
    <row r="3" spans="1:9" x14ac:dyDescent="0.25">
      <c r="A3" s="6" t="s">
        <v>63</v>
      </c>
      <c r="F3" s="5"/>
      <c r="G3" s="5"/>
    </row>
    <row r="4" spans="1:9" x14ac:dyDescent="0.25">
      <c r="A4" t="s">
        <v>13</v>
      </c>
      <c r="B4" t="s">
        <v>50</v>
      </c>
      <c r="D4" s="13">
        <v>0</v>
      </c>
      <c r="E4" s="13">
        <v>0</v>
      </c>
      <c r="F4" s="5">
        <v>0</v>
      </c>
      <c r="G4" s="5">
        <v>100</v>
      </c>
      <c r="H4" s="35">
        <v>0</v>
      </c>
    </row>
    <row r="5" spans="1:9" x14ac:dyDescent="0.25">
      <c r="B5" t="s">
        <v>14</v>
      </c>
      <c r="D5" s="13">
        <v>0</v>
      </c>
      <c r="E5" s="13">
        <v>0</v>
      </c>
      <c r="F5" s="5">
        <v>0</v>
      </c>
      <c r="G5" s="5">
        <v>0</v>
      </c>
      <c r="H5" s="35">
        <v>0</v>
      </c>
    </row>
    <row r="6" spans="1:9" x14ac:dyDescent="0.25">
      <c r="B6" t="s">
        <v>15</v>
      </c>
      <c r="D6" s="13">
        <v>0</v>
      </c>
      <c r="E6" s="13">
        <v>0</v>
      </c>
      <c r="F6" s="5">
        <v>0</v>
      </c>
      <c r="G6" s="5">
        <v>0</v>
      </c>
      <c r="H6" s="35">
        <v>0</v>
      </c>
    </row>
    <row r="7" spans="1:9" x14ac:dyDescent="0.25">
      <c r="B7" t="s">
        <v>16</v>
      </c>
      <c r="D7" s="13">
        <v>0</v>
      </c>
      <c r="E7" s="13">
        <v>620</v>
      </c>
      <c r="F7" s="5">
        <v>0</v>
      </c>
      <c r="G7" s="5">
        <v>250</v>
      </c>
      <c r="H7" s="35">
        <v>0</v>
      </c>
    </row>
    <row r="8" spans="1:9" x14ac:dyDescent="0.25">
      <c r="B8" t="s">
        <v>17</v>
      </c>
      <c r="D8" s="13">
        <v>0</v>
      </c>
      <c r="E8" s="4">
        <v>25</v>
      </c>
      <c r="F8" s="5">
        <v>0</v>
      </c>
      <c r="G8" s="5">
        <v>0</v>
      </c>
      <c r="H8" s="35">
        <v>0</v>
      </c>
    </row>
    <row r="9" spans="1:9" x14ac:dyDescent="0.25">
      <c r="B9" t="s">
        <v>18</v>
      </c>
      <c r="D9" s="13">
        <v>750</v>
      </c>
      <c r="E9" s="13">
        <v>917</v>
      </c>
      <c r="F9" s="15">
        <v>0</v>
      </c>
      <c r="G9" s="15">
        <v>0</v>
      </c>
      <c r="H9" s="35">
        <v>0</v>
      </c>
    </row>
    <row r="10" spans="1:9" x14ac:dyDescent="0.25">
      <c r="A10" t="s">
        <v>3</v>
      </c>
      <c r="D10" s="9">
        <v>17000</v>
      </c>
      <c r="E10" s="13">
        <v>20680</v>
      </c>
      <c r="F10" s="5">
        <v>19000</v>
      </c>
      <c r="G10" s="5">
        <v>21677.5</v>
      </c>
      <c r="H10" s="35">
        <v>21000</v>
      </c>
    </row>
    <row r="11" spans="1:9" x14ac:dyDescent="0.25">
      <c r="A11" t="s">
        <v>4</v>
      </c>
      <c r="B11" t="s">
        <v>5</v>
      </c>
      <c r="D11" s="9">
        <v>8250</v>
      </c>
      <c r="E11" s="13">
        <v>400</v>
      </c>
      <c r="F11" s="5">
        <v>7450</v>
      </c>
      <c r="G11" s="9">
        <v>5945</v>
      </c>
      <c r="H11" s="36">
        <v>6000</v>
      </c>
    </row>
    <row r="12" spans="1:9" x14ac:dyDescent="0.25">
      <c r="B12" t="s">
        <v>6</v>
      </c>
      <c r="D12" s="9">
        <v>27325</v>
      </c>
      <c r="E12" s="13">
        <v>38700</v>
      </c>
      <c r="F12" s="5">
        <v>32504.81</v>
      </c>
      <c r="G12" s="5">
        <v>33219.9</v>
      </c>
      <c r="H12" s="35">
        <v>34445</v>
      </c>
    </row>
    <row r="13" spans="1:9" x14ac:dyDescent="0.25">
      <c r="B13" t="s">
        <v>7</v>
      </c>
      <c r="D13" s="13">
        <v>0</v>
      </c>
      <c r="E13" s="13"/>
      <c r="F13" s="5"/>
      <c r="G13" s="5">
        <v>3785</v>
      </c>
      <c r="H13" s="39">
        <v>3954</v>
      </c>
    </row>
    <row r="14" spans="1:9" x14ac:dyDescent="0.25">
      <c r="B14" t="s">
        <v>59</v>
      </c>
      <c r="D14" s="13">
        <v>0</v>
      </c>
      <c r="E14" s="13">
        <v>19338.72</v>
      </c>
      <c r="F14" s="5">
        <v>0</v>
      </c>
      <c r="G14" s="5">
        <v>0</v>
      </c>
      <c r="H14" s="35">
        <v>0</v>
      </c>
    </row>
    <row r="15" spans="1:9" x14ac:dyDescent="0.25">
      <c r="A15" t="s">
        <v>8</v>
      </c>
      <c r="B15" t="s">
        <v>6</v>
      </c>
      <c r="D15" s="11">
        <v>5000</v>
      </c>
      <c r="E15" s="13">
        <v>6183.66</v>
      </c>
      <c r="F15" s="5">
        <v>5000</v>
      </c>
      <c r="G15" s="17">
        <v>5170.55</v>
      </c>
      <c r="H15" s="39">
        <v>5000</v>
      </c>
    </row>
    <row r="16" spans="1:9" x14ac:dyDescent="0.25">
      <c r="A16" t="s">
        <v>9</v>
      </c>
      <c r="D16" s="9">
        <v>8610</v>
      </c>
      <c r="E16" s="36">
        <v>3182.43</v>
      </c>
      <c r="F16" s="11">
        <v>9662.5</v>
      </c>
      <c r="G16" s="5">
        <v>3842.5</v>
      </c>
      <c r="H16" s="36">
        <v>4862.5</v>
      </c>
    </row>
    <row r="17" spans="1:12" x14ac:dyDescent="0.25">
      <c r="A17" t="s">
        <v>10</v>
      </c>
      <c r="D17" s="9">
        <v>400</v>
      </c>
      <c r="E17" s="13">
        <v>820</v>
      </c>
      <c r="F17" s="5">
        <v>500</v>
      </c>
      <c r="G17" s="9">
        <v>845</v>
      </c>
      <c r="H17" s="36">
        <v>800</v>
      </c>
    </row>
    <row r="18" spans="1:12" x14ac:dyDescent="0.25">
      <c r="A18" t="s">
        <v>11</v>
      </c>
      <c r="D18" s="9">
        <v>50</v>
      </c>
      <c r="E18" s="13">
        <v>50</v>
      </c>
      <c r="F18" s="5">
        <v>50</v>
      </c>
      <c r="G18" s="5">
        <v>0</v>
      </c>
      <c r="H18" s="35">
        <v>50</v>
      </c>
    </row>
    <row r="19" spans="1:12" x14ac:dyDescent="0.25">
      <c r="A19" t="s">
        <v>53</v>
      </c>
      <c r="D19" s="13">
        <v>0</v>
      </c>
      <c r="E19" s="13"/>
      <c r="F19" s="5">
        <v>0</v>
      </c>
      <c r="G19" s="5">
        <v>106</v>
      </c>
      <c r="H19" s="35">
        <v>0</v>
      </c>
    </row>
    <row r="20" spans="1:12" x14ac:dyDescent="0.25">
      <c r="A20" t="s">
        <v>12</v>
      </c>
      <c r="C20" s="22"/>
      <c r="D20" s="14">
        <v>33.99</v>
      </c>
      <c r="E20" s="14">
        <v>229.18</v>
      </c>
      <c r="F20" s="12">
        <v>183.3</v>
      </c>
      <c r="G20" s="12">
        <v>77.260000000000005</v>
      </c>
      <c r="H20" s="37">
        <v>71.209999999999994</v>
      </c>
    </row>
    <row r="21" spans="1:12" x14ac:dyDescent="0.25">
      <c r="C21" s="16" t="s">
        <v>49</v>
      </c>
      <c r="D21" s="29">
        <f>SUM(D4:D20)</f>
        <v>67418.990000000005</v>
      </c>
      <c r="E21" s="29">
        <f>SUM(E4:E20)</f>
        <v>91145.989999999991</v>
      </c>
      <c r="F21" s="21">
        <f>SUM(F4:F20)</f>
        <v>74350.61</v>
      </c>
      <c r="G21" s="21">
        <f>SUM(G4:G20)</f>
        <v>75018.709999999992</v>
      </c>
      <c r="H21" s="31">
        <f>SUM(H4:H20)</f>
        <v>76182.710000000006</v>
      </c>
    </row>
    <row r="23" spans="1:12" x14ac:dyDescent="0.25">
      <c r="A23" s="6" t="s">
        <v>64</v>
      </c>
    </row>
    <row r="24" spans="1:12" x14ac:dyDescent="0.25">
      <c r="A24" s="7" t="s">
        <v>19</v>
      </c>
      <c r="B24" t="s">
        <v>20</v>
      </c>
      <c r="D24" s="13">
        <v>1500</v>
      </c>
      <c r="E24" s="13">
        <v>1400</v>
      </c>
      <c r="F24" s="9">
        <v>1500</v>
      </c>
      <c r="G24" s="9">
        <v>1400</v>
      </c>
      <c r="H24" s="41">
        <v>1500</v>
      </c>
      <c r="K24" s="18"/>
    </row>
    <row r="25" spans="1:12" x14ac:dyDescent="0.25">
      <c r="B25" t="s">
        <v>21</v>
      </c>
      <c r="D25" s="13">
        <v>0</v>
      </c>
      <c r="E25" s="13">
        <v>0</v>
      </c>
      <c r="F25" s="9">
        <v>0</v>
      </c>
      <c r="G25" s="9">
        <v>0</v>
      </c>
      <c r="H25" s="36">
        <v>480</v>
      </c>
      <c r="K25" s="18"/>
    </row>
    <row r="26" spans="1:12" s="26" customFormat="1" x14ac:dyDescent="0.25">
      <c r="B26" s="26" t="s">
        <v>61</v>
      </c>
      <c r="C26" s="4"/>
      <c r="D26" s="27">
        <v>0</v>
      </c>
      <c r="E26" s="27">
        <v>388</v>
      </c>
      <c r="F26" s="9">
        <v>0</v>
      </c>
      <c r="G26" s="9">
        <v>0</v>
      </c>
      <c r="H26" s="35">
        <v>0</v>
      </c>
      <c r="K26" s="18"/>
    </row>
    <row r="27" spans="1:12" x14ac:dyDescent="0.25">
      <c r="B27" t="s">
        <v>23</v>
      </c>
      <c r="D27" s="13">
        <v>0</v>
      </c>
      <c r="E27" s="13">
        <v>4</v>
      </c>
      <c r="F27" s="9">
        <v>0</v>
      </c>
      <c r="G27" s="9">
        <v>0</v>
      </c>
      <c r="H27" s="35">
        <v>0</v>
      </c>
      <c r="K27" s="18"/>
    </row>
    <row r="28" spans="1:12" x14ac:dyDescent="0.25">
      <c r="B28" t="s">
        <v>54</v>
      </c>
      <c r="D28" s="13">
        <v>400</v>
      </c>
      <c r="E28" s="13">
        <v>165.24</v>
      </c>
      <c r="F28" s="9">
        <v>4572.68</v>
      </c>
      <c r="G28" s="9">
        <v>0</v>
      </c>
      <c r="H28" s="35">
        <v>0</v>
      </c>
      <c r="K28" s="18"/>
    </row>
    <row r="29" spans="1:12" ht="30" x14ac:dyDescent="0.25">
      <c r="B29" t="s">
        <v>24</v>
      </c>
      <c r="C29" s="4" t="s">
        <v>67</v>
      </c>
      <c r="D29" s="13">
        <v>1528</v>
      </c>
      <c r="E29" s="13">
        <v>1448.99</v>
      </c>
      <c r="F29" s="11">
        <v>999</v>
      </c>
      <c r="G29" s="11">
        <v>1019.83</v>
      </c>
      <c r="H29" s="41">
        <v>1930</v>
      </c>
      <c r="K29" s="18"/>
    </row>
    <row r="30" spans="1:12" x14ac:dyDescent="0.25">
      <c r="B30" t="s">
        <v>31</v>
      </c>
      <c r="D30" s="13">
        <v>500</v>
      </c>
      <c r="E30" s="13">
        <v>470</v>
      </c>
      <c r="F30" s="9">
        <v>500</v>
      </c>
      <c r="G30" s="9">
        <v>542.79</v>
      </c>
      <c r="H30" s="41">
        <v>550</v>
      </c>
      <c r="K30" s="18"/>
    </row>
    <row r="31" spans="1:12" s="26" customFormat="1" x14ac:dyDescent="0.25">
      <c r="B31" s="26" t="s">
        <v>68</v>
      </c>
      <c r="C31" s="4"/>
      <c r="D31" s="27">
        <v>0</v>
      </c>
      <c r="E31" s="27">
        <v>0</v>
      </c>
      <c r="F31" s="9">
        <v>0</v>
      </c>
      <c r="G31" s="9">
        <v>0</v>
      </c>
      <c r="H31" s="41">
        <v>1000</v>
      </c>
      <c r="K31" s="18"/>
    </row>
    <row r="32" spans="1:12" x14ac:dyDescent="0.25">
      <c r="B32" t="s">
        <v>25</v>
      </c>
      <c r="D32" s="13">
        <v>270</v>
      </c>
      <c r="E32" s="13">
        <v>275</v>
      </c>
      <c r="F32" s="9">
        <v>275</v>
      </c>
      <c r="G32" s="9">
        <v>300</v>
      </c>
      <c r="H32" s="41">
        <v>285</v>
      </c>
      <c r="K32" s="18"/>
      <c r="L32" s="19"/>
    </row>
    <row r="33" spans="1:12" x14ac:dyDescent="0.25">
      <c r="B33" t="s">
        <v>26</v>
      </c>
      <c r="D33" s="13">
        <v>0</v>
      </c>
      <c r="E33" s="13">
        <v>0</v>
      </c>
      <c r="F33" s="11">
        <v>0</v>
      </c>
      <c r="G33" s="11">
        <v>0</v>
      </c>
      <c r="H33" s="42">
        <v>0</v>
      </c>
      <c r="K33" s="18"/>
    </row>
    <row r="34" spans="1:12" x14ac:dyDescent="0.25">
      <c r="B34" t="s">
        <v>27</v>
      </c>
      <c r="D34" s="13">
        <v>775</v>
      </c>
      <c r="E34" s="13">
        <v>769</v>
      </c>
      <c r="F34" s="9">
        <v>775</v>
      </c>
      <c r="G34" s="9">
        <v>768</v>
      </c>
      <c r="H34" s="41">
        <v>770</v>
      </c>
      <c r="K34" s="18"/>
    </row>
    <row r="35" spans="1:12" x14ac:dyDescent="0.25">
      <c r="B35" t="s">
        <v>28</v>
      </c>
      <c r="D35" s="13">
        <v>250</v>
      </c>
      <c r="E35" s="13">
        <v>393.51</v>
      </c>
      <c r="F35" s="11">
        <v>250</v>
      </c>
      <c r="G35" s="11">
        <v>441.83</v>
      </c>
      <c r="H35" s="41">
        <v>250</v>
      </c>
      <c r="K35" s="18"/>
      <c r="L35" s="19"/>
    </row>
    <row r="36" spans="1:12" x14ac:dyDescent="0.25">
      <c r="B36" t="s">
        <v>29</v>
      </c>
      <c r="D36" s="13">
        <v>200</v>
      </c>
      <c r="E36" s="13">
        <v>74.19</v>
      </c>
      <c r="F36" s="11">
        <v>265</v>
      </c>
      <c r="G36" s="11">
        <v>215.12</v>
      </c>
      <c r="H36" s="41">
        <v>140</v>
      </c>
      <c r="K36" s="18"/>
    </row>
    <row r="37" spans="1:12" x14ac:dyDescent="0.25">
      <c r="B37" t="s">
        <v>30</v>
      </c>
      <c r="D37" s="13">
        <v>0</v>
      </c>
      <c r="E37" s="13">
        <v>0</v>
      </c>
      <c r="F37" s="5">
        <v>1200</v>
      </c>
      <c r="G37" s="5">
        <v>0</v>
      </c>
      <c r="H37" s="35">
        <v>0</v>
      </c>
      <c r="K37" s="18"/>
    </row>
    <row r="38" spans="1:12" x14ac:dyDescent="0.25">
      <c r="B38" t="s">
        <v>22</v>
      </c>
      <c r="D38" s="13">
        <v>500</v>
      </c>
      <c r="E38" s="9">
        <v>501.02</v>
      </c>
      <c r="F38" s="5">
        <v>450</v>
      </c>
      <c r="G38" s="11">
        <v>1005.61</v>
      </c>
      <c r="H38" s="41">
        <v>400</v>
      </c>
      <c r="K38" s="18"/>
    </row>
    <row r="39" spans="1:12" ht="30" x14ac:dyDescent="0.25">
      <c r="B39" t="s">
        <v>32</v>
      </c>
      <c r="C39" s="4" t="s">
        <v>33</v>
      </c>
      <c r="D39" s="13">
        <v>0</v>
      </c>
      <c r="E39" s="34">
        <v>17.190000000000001</v>
      </c>
      <c r="F39" s="9">
        <v>20</v>
      </c>
      <c r="G39" s="9">
        <v>5.8</v>
      </c>
      <c r="H39" s="36">
        <v>0</v>
      </c>
      <c r="K39" s="18"/>
      <c r="L39" s="19"/>
    </row>
    <row r="40" spans="1:12" x14ac:dyDescent="0.25">
      <c r="C40" s="4" t="s">
        <v>34</v>
      </c>
      <c r="D40" s="34">
        <v>485</v>
      </c>
      <c r="E40" s="34">
        <v>562.69000000000005</v>
      </c>
      <c r="F40" s="9">
        <v>500</v>
      </c>
      <c r="G40" s="9">
        <v>592.30999999999995</v>
      </c>
      <c r="H40" s="41">
        <v>550</v>
      </c>
      <c r="K40" s="18"/>
    </row>
    <row r="41" spans="1:12" ht="30" x14ac:dyDescent="0.25">
      <c r="B41" t="s">
        <v>55</v>
      </c>
      <c r="C41" s="4" t="s">
        <v>56</v>
      </c>
      <c r="D41" s="13">
        <v>250</v>
      </c>
      <c r="E41" s="13">
        <v>0</v>
      </c>
      <c r="F41" s="9">
        <v>250</v>
      </c>
      <c r="G41" s="9">
        <v>0</v>
      </c>
      <c r="H41" s="41">
        <v>500</v>
      </c>
      <c r="K41" s="18"/>
    </row>
    <row r="42" spans="1:12" x14ac:dyDescent="0.25">
      <c r="B42" t="s">
        <v>35</v>
      </c>
      <c r="D42" s="13">
        <v>1209.99</v>
      </c>
      <c r="E42" s="13">
        <v>3741.3</v>
      </c>
      <c r="F42" s="11">
        <v>95</v>
      </c>
      <c r="G42" s="11">
        <v>441.28</v>
      </c>
      <c r="H42" s="41">
        <v>33.17</v>
      </c>
      <c r="K42" s="18"/>
    </row>
    <row r="43" spans="1:12" x14ac:dyDescent="0.25">
      <c r="A43" s="7" t="s">
        <v>36</v>
      </c>
      <c r="B43" t="s">
        <v>37</v>
      </c>
      <c r="C43" s="4" t="s">
        <v>14</v>
      </c>
      <c r="D43" s="13">
        <v>1000</v>
      </c>
      <c r="E43" s="13">
        <v>1000</v>
      </c>
      <c r="F43" s="5">
        <v>1000</v>
      </c>
      <c r="G43" s="5">
        <v>972</v>
      </c>
      <c r="H43" s="41">
        <v>1000</v>
      </c>
      <c r="K43" s="18"/>
    </row>
    <row r="44" spans="1:12" x14ac:dyDescent="0.25">
      <c r="C44" s="4" t="s">
        <v>15</v>
      </c>
      <c r="D44" s="13">
        <v>1000</v>
      </c>
      <c r="E44" s="13">
        <v>575</v>
      </c>
      <c r="F44" s="5">
        <v>1000</v>
      </c>
      <c r="G44" s="5">
        <v>0</v>
      </c>
      <c r="H44" s="35">
        <v>1000</v>
      </c>
      <c r="K44" s="18"/>
      <c r="L44" s="19"/>
    </row>
    <row r="45" spans="1:12" x14ac:dyDescent="0.25">
      <c r="C45" s="4" t="s">
        <v>18</v>
      </c>
      <c r="D45" s="13">
        <v>500</v>
      </c>
      <c r="E45" s="13">
        <v>0</v>
      </c>
      <c r="F45" s="5">
        <v>500</v>
      </c>
      <c r="G45" s="5">
        <v>500</v>
      </c>
      <c r="H45" s="41">
        <v>500</v>
      </c>
      <c r="K45" s="18"/>
    </row>
    <row r="46" spans="1:12" x14ac:dyDescent="0.25">
      <c r="C46" s="4" t="s">
        <v>45</v>
      </c>
      <c r="D46" s="9">
        <v>200</v>
      </c>
      <c r="E46" s="9">
        <v>208.19</v>
      </c>
      <c r="F46" s="9">
        <v>250</v>
      </c>
      <c r="G46" s="9">
        <v>122.77</v>
      </c>
      <c r="H46" s="41">
        <v>200</v>
      </c>
      <c r="K46" s="18"/>
    </row>
    <row r="47" spans="1:12" s="26" customFormat="1" x14ac:dyDescent="0.25">
      <c r="C47" s="4" t="s">
        <v>62</v>
      </c>
      <c r="D47" s="9">
        <v>200</v>
      </c>
      <c r="E47" s="9">
        <v>0</v>
      </c>
      <c r="F47" s="9">
        <v>0</v>
      </c>
      <c r="G47" s="9">
        <v>0</v>
      </c>
      <c r="H47" s="41">
        <v>0</v>
      </c>
      <c r="K47" s="18"/>
    </row>
    <row r="48" spans="1:12" ht="30" x14ac:dyDescent="0.25">
      <c r="B48" t="s">
        <v>4</v>
      </c>
      <c r="C48" s="8" t="s">
        <v>38</v>
      </c>
      <c r="D48" s="13">
        <v>38238.28</v>
      </c>
      <c r="E48" s="30">
        <v>51961.65</v>
      </c>
      <c r="F48" s="13">
        <v>35914.43</v>
      </c>
      <c r="G48" s="5">
        <v>34038.21</v>
      </c>
      <c r="H48" s="41">
        <v>37724.800000000003</v>
      </c>
      <c r="K48" s="18"/>
      <c r="L48" s="19"/>
    </row>
    <row r="49" spans="2:12" x14ac:dyDescent="0.25">
      <c r="C49" s="10" t="s">
        <v>46</v>
      </c>
      <c r="D49" s="9">
        <v>2000</v>
      </c>
      <c r="E49" s="9">
        <v>1307.9000000000001</v>
      </c>
      <c r="F49" s="9">
        <v>2000</v>
      </c>
      <c r="G49" s="9">
        <v>1788.99</v>
      </c>
      <c r="H49" s="36">
        <v>2000</v>
      </c>
      <c r="K49" s="18"/>
    </row>
    <row r="50" spans="2:12" s="26" customFormat="1" x14ac:dyDescent="0.25">
      <c r="C50" s="32" t="s">
        <v>60</v>
      </c>
      <c r="D50" s="9">
        <v>175</v>
      </c>
      <c r="E50" s="9">
        <v>175</v>
      </c>
      <c r="F50" s="9">
        <v>0</v>
      </c>
      <c r="G50" s="9">
        <v>0</v>
      </c>
      <c r="H50" s="35">
        <v>0</v>
      </c>
      <c r="K50" s="18"/>
    </row>
    <row r="51" spans="2:12" ht="30" x14ac:dyDescent="0.25">
      <c r="B51" t="s">
        <v>8</v>
      </c>
      <c r="C51" s="8" t="s">
        <v>39</v>
      </c>
      <c r="D51" s="9">
        <v>3000</v>
      </c>
      <c r="E51" s="30">
        <v>6170.74</v>
      </c>
      <c r="F51" s="9">
        <v>5000</v>
      </c>
      <c r="G51" s="15">
        <v>2869.35</v>
      </c>
      <c r="H51" s="41">
        <v>5000</v>
      </c>
      <c r="K51" s="18"/>
      <c r="L51" s="19"/>
    </row>
    <row r="52" spans="2:12" x14ac:dyDescent="0.25">
      <c r="B52" t="s">
        <v>43</v>
      </c>
      <c r="D52" s="13">
        <v>300</v>
      </c>
      <c r="E52" s="13">
        <v>177.82</v>
      </c>
      <c r="F52" s="13">
        <v>300</v>
      </c>
      <c r="G52" s="13">
        <v>245.34</v>
      </c>
      <c r="H52" s="41">
        <v>300</v>
      </c>
      <c r="K52" s="18"/>
      <c r="L52" s="19"/>
    </row>
    <row r="53" spans="2:12" x14ac:dyDescent="0.25">
      <c r="B53" t="s">
        <v>41</v>
      </c>
      <c r="D53" s="13">
        <v>11208</v>
      </c>
      <c r="E53" s="13">
        <v>14229.75</v>
      </c>
      <c r="F53" s="15">
        <v>13818</v>
      </c>
      <c r="G53" s="15">
        <v>14505.18</v>
      </c>
      <c r="H53" s="41">
        <v>14188</v>
      </c>
      <c r="K53" s="18"/>
      <c r="L53" s="19"/>
    </row>
    <row r="54" spans="2:12" x14ac:dyDescent="0.25">
      <c r="B54" t="s">
        <v>42</v>
      </c>
      <c r="C54" s="4" t="s">
        <v>54</v>
      </c>
      <c r="D54" s="13">
        <v>300</v>
      </c>
      <c r="E54" s="13">
        <v>93.08</v>
      </c>
      <c r="F54" s="13">
        <v>0</v>
      </c>
      <c r="G54" s="13">
        <v>0</v>
      </c>
      <c r="H54" s="41">
        <v>0</v>
      </c>
      <c r="K54" s="18"/>
      <c r="L54" s="20"/>
    </row>
    <row r="55" spans="2:12" x14ac:dyDescent="0.25">
      <c r="C55" s="4" t="s">
        <v>46</v>
      </c>
      <c r="D55" s="13">
        <v>0</v>
      </c>
      <c r="E55" s="13">
        <v>0</v>
      </c>
      <c r="F55" s="9">
        <v>900</v>
      </c>
      <c r="G55" s="9">
        <v>810.17</v>
      </c>
      <c r="H55" s="41">
        <v>900</v>
      </c>
      <c r="K55" s="18"/>
      <c r="L55" s="20"/>
    </row>
    <row r="56" spans="2:12" x14ac:dyDescent="0.25">
      <c r="C56" s="4" t="s">
        <v>28</v>
      </c>
      <c r="D56" s="13">
        <v>0</v>
      </c>
      <c r="E56" s="13">
        <v>0</v>
      </c>
      <c r="F56" s="15">
        <v>0</v>
      </c>
      <c r="G56" s="15">
        <v>28.35</v>
      </c>
      <c r="H56" s="41">
        <v>150.63</v>
      </c>
      <c r="K56" s="18"/>
    </row>
    <row r="57" spans="2:12" x14ac:dyDescent="0.25">
      <c r="C57" s="4" t="s">
        <v>58</v>
      </c>
      <c r="D57" s="13">
        <v>200</v>
      </c>
      <c r="E57" s="13">
        <v>0</v>
      </c>
      <c r="F57" s="15">
        <v>0</v>
      </c>
      <c r="G57" s="15">
        <v>0</v>
      </c>
      <c r="H57" s="41">
        <v>500</v>
      </c>
      <c r="K57" s="18"/>
    </row>
    <row r="58" spans="2:12" x14ac:dyDescent="0.25">
      <c r="B58" t="s">
        <v>44</v>
      </c>
      <c r="C58" s="4" t="s">
        <v>47</v>
      </c>
      <c r="D58" s="25">
        <v>250</v>
      </c>
      <c r="E58" s="13">
        <v>128.61000000000001</v>
      </c>
      <c r="F58" s="5">
        <v>250</v>
      </c>
      <c r="G58" s="5">
        <v>83.57</v>
      </c>
      <c r="H58" s="41">
        <v>300</v>
      </c>
      <c r="K58" s="18"/>
      <c r="L58" s="19"/>
    </row>
    <row r="59" spans="2:12" x14ac:dyDescent="0.25">
      <c r="C59" s="4" t="s">
        <v>48</v>
      </c>
      <c r="D59" s="13">
        <v>225</v>
      </c>
      <c r="E59" s="13">
        <v>91.55</v>
      </c>
      <c r="F59" s="5">
        <v>200</v>
      </c>
      <c r="G59" s="5">
        <v>68.09</v>
      </c>
      <c r="H59" s="41">
        <v>200</v>
      </c>
      <c r="K59" s="18"/>
    </row>
    <row r="60" spans="2:12" x14ac:dyDescent="0.25">
      <c r="B60" t="s">
        <v>40</v>
      </c>
      <c r="C60" s="23"/>
      <c r="D60" s="24">
        <v>6311</v>
      </c>
      <c r="E60" s="38">
        <v>2121.79</v>
      </c>
      <c r="F60" s="12">
        <v>4019.75</v>
      </c>
      <c r="G60" s="12">
        <v>2129</v>
      </c>
      <c r="H60" s="43">
        <v>3615.75</v>
      </c>
      <c r="K60" s="18"/>
    </row>
    <row r="61" spans="2:12" x14ac:dyDescent="0.25">
      <c r="C61" s="16" t="s">
        <v>51</v>
      </c>
      <c r="D61" s="29">
        <f>SUM(D24:D60)</f>
        <v>72975.26999999999</v>
      </c>
      <c r="E61" s="29">
        <f>SUM(E24:E60)</f>
        <v>88451.21</v>
      </c>
      <c r="F61" s="28">
        <f>SUM(F24:F60)</f>
        <v>76803.86</v>
      </c>
      <c r="G61" s="28">
        <f>SUM(G24:G60)</f>
        <v>64893.589999999989</v>
      </c>
      <c r="H61" s="31">
        <f>SUM(H24:H60)</f>
        <v>75967.350000000006</v>
      </c>
      <c r="K61" s="18"/>
      <c r="L61" s="19"/>
    </row>
    <row r="62" spans="2:12" x14ac:dyDescent="0.25">
      <c r="K62" s="18"/>
      <c r="L62" s="19"/>
    </row>
    <row r="63" spans="2:12" x14ac:dyDescent="0.25">
      <c r="K63" s="18"/>
      <c r="L63" s="19"/>
    </row>
    <row r="64" spans="2:12" x14ac:dyDescent="0.25">
      <c r="C64" s="16" t="s">
        <v>52</v>
      </c>
      <c r="D64" s="29">
        <f>SUM(D21-D61)</f>
        <v>-5556.2799999999843</v>
      </c>
      <c r="E64" s="29">
        <f>SUM(E21-E61)</f>
        <v>2694.7799999999843</v>
      </c>
      <c r="F64" s="21">
        <f>SUM(F21-F61)</f>
        <v>-2453.25</v>
      </c>
      <c r="G64" s="21">
        <f>SUM(G21-G61)</f>
        <v>10125.120000000003</v>
      </c>
      <c r="H64" s="31">
        <f>SUM(H21-H61)</f>
        <v>215.36000000000058</v>
      </c>
      <c r="K64" s="18"/>
      <c r="L64" s="19"/>
    </row>
    <row r="65" spans="11:12" x14ac:dyDescent="0.25">
      <c r="K65" s="18"/>
      <c r="L65" s="19"/>
    </row>
    <row r="66" spans="11:12" x14ac:dyDescent="0.25">
      <c r="K66" s="18"/>
      <c r="L66" s="19"/>
    </row>
    <row r="67" spans="11:12" x14ac:dyDescent="0.25">
      <c r="K67" s="18"/>
      <c r="L67" s="19"/>
    </row>
    <row r="68" spans="11:12" x14ac:dyDescent="0.25">
      <c r="K68" s="18"/>
      <c r="L68" s="19"/>
    </row>
    <row r="69" spans="11:12" x14ac:dyDescent="0.25">
      <c r="K69" s="18"/>
      <c r="L69" s="19"/>
    </row>
    <row r="70" spans="11:12" x14ac:dyDescent="0.25">
      <c r="K70" s="18"/>
      <c r="L70" s="20"/>
    </row>
    <row r="71" spans="11:12" x14ac:dyDescent="0.25">
      <c r="K71" s="18"/>
    </row>
    <row r="72" spans="11:12" x14ac:dyDescent="0.25">
      <c r="K72" s="18"/>
      <c r="L72" s="19"/>
    </row>
    <row r="73" spans="11:12" x14ac:dyDescent="0.25">
      <c r="K73" s="18"/>
      <c r="L73" s="19"/>
    </row>
    <row r="74" spans="11:12" x14ac:dyDescent="0.25">
      <c r="K74" s="18"/>
      <c r="L74" s="19"/>
    </row>
    <row r="75" spans="11:12" x14ac:dyDescent="0.25">
      <c r="K75" s="18"/>
      <c r="L75" s="19"/>
    </row>
    <row r="76" spans="11:12" x14ac:dyDescent="0.25">
      <c r="K76" s="18"/>
      <c r="L76" s="19"/>
    </row>
    <row r="77" spans="11:12" x14ac:dyDescent="0.25">
      <c r="K77" s="18"/>
      <c r="L77" s="19"/>
    </row>
    <row r="78" spans="11:12" x14ac:dyDescent="0.25">
      <c r="K78" s="18"/>
      <c r="L78" s="19"/>
    </row>
    <row r="79" spans="11:12" x14ac:dyDescent="0.25">
      <c r="K79" s="18"/>
      <c r="L79" s="20"/>
    </row>
    <row r="80" spans="11:12" x14ac:dyDescent="0.25">
      <c r="K80" s="18"/>
    </row>
  </sheetData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 Kuipers</dc:creator>
  <cp:lastModifiedBy>Juliana Kuipers</cp:lastModifiedBy>
  <cp:lastPrinted>2017-03-04T20:07:03Z</cp:lastPrinted>
  <dcterms:created xsi:type="dcterms:W3CDTF">2017-03-02T01:04:51Z</dcterms:created>
  <dcterms:modified xsi:type="dcterms:W3CDTF">2017-03-18T15:17:17Z</dcterms:modified>
</cp:coreProperties>
</file>